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<sst xmlns="http://schemas.openxmlformats.org/spreadsheetml/2006/main" count="62" uniqueCount="53">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</sst>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zoomScale="120" zoomScaleNormal="12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17652884.670000002</v>
      </c>
      <c r="E5" s="14">
        <f>SUM(E6:E15)</f>
        <v>16954228.900000002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665336</v>
      </c>
      <c r="E9" s="17">
        <v>540103.32999999996</v>
      </c>
    </row>
    <row r="10" spans="1:5" x14ac:dyDescent="0.2">
      <c r="A10" s="26">
        <v>4150</v>
      </c>
      <c r="C10" s="15" t="s">
        <v>43</v>
      </c>
      <c r="D10" s="16">
        <v>54068</v>
      </c>
      <c r="E10" s="17">
        <v>101810.29</v>
      </c>
    </row>
    <row r="11" spans="1:5" x14ac:dyDescent="0.2">
      <c r="A11" s="26">
        <v>4160</v>
      </c>
      <c r="C11" s="15" t="s">
        <v>44</v>
      </c>
      <c r="D11" s="16">
        <v>3950</v>
      </c>
      <c r="E11" s="17">
        <v>6650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1889517.95</v>
      </c>
      <c r="E13" s="17">
        <v>2465652.56</v>
      </c>
    </row>
    <row r="14" spans="1:5" x14ac:dyDescent="0.2">
      <c r="A14" s="26">
        <v>4220</v>
      </c>
      <c r="C14" s="15" t="s">
        <v>47</v>
      </c>
      <c r="D14" s="16">
        <v>15040012.720000001</v>
      </c>
      <c r="E14" s="17">
        <v>13840012.720000001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16741798.619999997</v>
      </c>
      <c r="E16" s="14">
        <f>SUM(E17:E32)</f>
        <v>16763668.169999998</v>
      </c>
    </row>
    <row r="17" spans="1:5" x14ac:dyDescent="0.2">
      <c r="A17" s="26">
        <v>5110</v>
      </c>
      <c r="C17" s="15" t="s">
        <v>8</v>
      </c>
      <c r="D17" s="16">
        <v>11591962.359999999</v>
      </c>
      <c r="E17" s="17">
        <v>11667963.529999999</v>
      </c>
    </row>
    <row r="18" spans="1:5" x14ac:dyDescent="0.2">
      <c r="A18" s="26">
        <v>5120</v>
      </c>
      <c r="C18" s="15" t="s">
        <v>9</v>
      </c>
      <c r="D18" s="16">
        <v>1195151.8799999999</v>
      </c>
      <c r="E18" s="17">
        <v>1111711.95</v>
      </c>
    </row>
    <row r="19" spans="1:5" x14ac:dyDescent="0.2">
      <c r="A19" s="26">
        <v>5130</v>
      </c>
      <c r="C19" s="15" t="s">
        <v>10</v>
      </c>
      <c r="D19" s="16">
        <v>1215867.33</v>
      </c>
      <c r="E19" s="17">
        <v>1276504.8999999999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2496433.0499999998</v>
      </c>
      <c r="E23" s="17">
        <v>2394903.79</v>
      </c>
    </row>
    <row r="24" spans="1:5" x14ac:dyDescent="0.2">
      <c r="A24" s="26">
        <v>5250</v>
      </c>
      <c r="C24" s="15" t="s">
        <v>15</v>
      </c>
      <c r="D24" s="16">
        <v>116984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125400</v>
      </c>
      <c r="E27" s="17">
        <v>195600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911086.05000000447</v>
      </c>
      <c r="E33" s="14">
        <f>E5-E16</f>
        <v>190560.73000000417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-4150</v>
      </c>
      <c r="E36" s="14">
        <f>SUM(E37:E39)</f>
        <v>2368207.5299999998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-4150</v>
      </c>
      <c r="E39" s="17">
        <v>2368207.5299999998</v>
      </c>
    </row>
    <row r="40" spans="1:5" x14ac:dyDescent="0.2">
      <c r="A40" s="4"/>
      <c r="B40" s="11" t="s">
        <v>7</v>
      </c>
      <c r="C40" s="12"/>
      <c r="D40" s="13">
        <f>SUM(D41:D43)</f>
        <v>304523.46999999997</v>
      </c>
      <c r="E40" s="14">
        <f>SUM(E41:E43)</f>
        <v>2424553.0099999998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2368207.5299999998</v>
      </c>
    </row>
    <row r="42" spans="1:5" x14ac:dyDescent="0.2">
      <c r="A42" s="26" t="s">
        <v>50</v>
      </c>
      <c r="C42" s="15" t="s">
        <v>27</v>
      </c>
      <c r="D42" s="16">
        <v>304523.46999999997</v>
      </c>
      <c r="E42" s="17">
        <v>56345.48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-308673.46999999997</v>
      </c>
      <c r="E44" s="14">
        <f>E36-E40</f>
        <v>-56345.479999999981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631873.35</v>
      </c>
      <c r="E47" s="14">
        <f>SUM(E48+E51)</f>
        <v>731079.32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9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9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9" x14ac:dyDescent="0.2">
      <c r="A51" s="4"/>
      <c r="C51" s="15" t="s">
        <v>35</v>
      </c>
      <c r="D51" s="16">
        <v>631873.35</v>
      </c>
      <c r="E51" s="17">
        <v>731079.32</v>
      </c>
    </row>
    <row r="52" spans="1:9" x14ac:dyDescent="0.2">
      <c r="A52" s="4"/>
      <c r="B52" s="11" t="s">
        <v>7</v>
      </c>
      <c r="C52" s="12"/>
      <c r="D52" s="13">
        <f>SUM(D53+D56)</f>
        <v>190247.4</v>
      </c>
      <c r="E52" s="14">
        <f>SUM(E53+E56)</f>
        <v>751802.03</v>
      </c>
    </row>
    <row r="53" spans="1:9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9" x14ac:dyDescent="0.2">
      <c r="A54" s="4"/>
      <c r="C54" s="21" t="s">
        <v>33</v>
      </c>
      <c r="D54" s="16">
        <v>0</v>
      </c>
      <c r="E54" s="17">
        <v>0</v>
      </c>
    </row>
    <row r="55" spans="1:9" x14ac:dyDescent="0.2">
      <c r="A55" s="4"/>
      <c r="C55" s="21" t="s">
        <v>34</v>
      </c>
      <c r="D55" s="16">
        <v>0</v>
      </c>
      <c r="E55" s="17">
        <v>0</v>
      </c>
    </row>
    <row r="56" spans="1:9" x14ac:dyDescent="0.2">
      <c r="A56" s="4"/>
      <c r="C56" s="15" t="s">
        <v>37</v>
      </c>
      <c r="D56" s="16">
        <v>190247.4</v>
      </c>
      <c r="E56" s="17">
        <v>751802.03</v>
      </c>
    </row>
    <row r="57" spans="1:9" x14ac:dyDescent="0.2">
      <c r="A57" s="18" t="s">
        <v>38</v>
      </c>
      <c r="C57" s="19"/>
      <c r="D57" s="13">
        <f>D47-D52</f>
        <v>441625.94999999995</v>
      </c>
      <c r="E57" s="14">
        <f>E47-E52</f>
        <v>-20722.710000000079</v>
      </c>
    </row>
    <row r="58" spans="1:9" x14ac:dyDescent="0.2">
      <c r="A58" s="20"/>
      <c r="C58" s="19"/>
      <c r="D58" s="13"/>
      <c r="E58" s="14"/>
    </row>
    <row r="59" spans="1:9" x14ac:dyDescent="0.2">
      <c r="A59" s="18" t="s">
        <v>39</v>
      </c>
      <c r="C59" s="19"/>
      <c r="D59" s="13">
        <f>D57+D44+D33</f>
        <v>1044038.5300000045</v>
      </c>
      <c r="E59" s="14">
        <f>E57+E44+E33</f>
        <v>113492.54000000411</v>
      </c>
    </row>
    <row r="60" spans="1:9" x14ac:dyDescent="0.2">
      <c r="A60" s="20"/>
      <c r="C60" s="19"/>
      <c r="D60" s="13"/>
      <c r="E60" s="14"/>
    </row>
    <row r="61" spans="1:9" x14ac:dyDescent="0.2">
      <c r="A61" s="18" t="s">
        <v>40</v>
      </c>
      <c r="C61" s="19"/>
      <c r="D61" s="13">
        <v>803861</v>
      </c>
      <c r="E61" s="14">
        <v>690368.46</v>
      </c>
    </row>
    <row r="62" spans="1:9" x14ac:dyDescent="0.2">
      <c r="A62" s="18" t="s">
        <v>41</v>
      </c>
      <c r="C62" s="19"/>
      <c r="D62" s="13">
        <v>1847899.53</v>
      </c>
      <c r="E62" s="14">
        <v>803861</v>
      </c>
    </row>
    <row r="63" spans="1:9" x14ac:dyDescent="0.2">
      <c r="A63" s="22"/>
      <c r="B63" s="23"/>
      <c r="C63" s="24"/>
      <c r="D63" s="24"/>
      <c r="E63" s="25"/>
    </row>
    <row r="64" spans="1:9" s="33" customFormat="1" x14ac:dyDescent="0.2">
      <c r="A64" s="34" t="s">
        <v>52</v>
      </c>
      <c r="B64" s="32"/>
      <c r="C64" s="32"/>
      <c r="D64" s="32"/>
      <c r="E64" s="32"/>
      <c r="F64" s="32"/>
      <c r="G64" s="32"/>
      <c r="H64" s="32"/>
      <c r="I64" s="32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212f5b6f-540c-444d-8783-9749c880513e"/>
    <ds:schemaRef ds:uri="45be96a9-161b-45e5-8955-82d7971c9a3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revision/>
  <dcterms:created xsi:type="dcterms:W3CDTF">2012-12-11T20:31:36Z</dcterms:created>
  <dcterms:modified xsi:type="dcterms:W3CDTF">2020-01-31T17:23:19Z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